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msonf\Downloads\"/>
    </mc:Choice>
  </mc:AlternateContent>
  <bookViews>
    <workbookView xWindow="120" yWindow="15" windowWidth="15195" windowHeight="8190"/>
  </bookViews>
  <sheets>
    <sheet name="Horas Extras" sheetId="10" r:id="rId1"/>
  </sheets>
  <calcPr calcId="152511"/>
</workbook>
</file>

<file path=xl/calcChain.xml><?xml version="1.0" encoding="utf-8"?>
<calcChain xmlns="http://schemas.openxmlformats.org/spreadsheetml/2006/main">
  <c r="G4" i="10" l="1"/>
  <c r="G5" i="10" s="1"/>
  <c r="N4" i="10"/>
  <c r="N5" i="10"/>
  <c r="N6" i="10"/>
  <c r="N7" i="10"/>
  <c r="P7" i="10" s="1"/>
  <c r="Q7" i="10" s="1"/>
  <c r="N8" i="10"/>
  <c r="P8" i="10" s="1"/>
  <c r="Q8" i="10" s="1"/>
  <c r="N9" i="10"/>
  <c r="P9" i="10" s="1"/>
  <c r="Q9" i="10" s="1"/>
  <c r="N10" i="10"/>
  <c r="P10" i="10" s="1"/>
  <c r="Q10" i="10" s="1"/>
  <c r="N11" i="10"/>
  <c r="P11" i="10" s="1"/>
  <c r="Q11" i="10" s="1"/>
  <c r="N12" i="10"/>
  <c r="P12" i="10" s="1"/>
  <c r="Q12" i="10" s="1"/>
  <c r="N13" i="10"/>
  <c r="P13" i="10" s="1"/>
  <c r="Q13" i="10" s="1"/>
  <c r="N14" i="10"/>
  <c r="P14" i="10" s="1"/>
  <c r="Q14" i="10" s="1"/>
  <c r="N15" i="10"/>
  <c r="P15" i="10" s="1"/>
  <c r="Q15" i="10" s="1"/>
  <c r="N16" i="10"/>
  <c r="P16" i="10" s="1"/>
  <c r="Q16" i="10" s="1"/>
  <c r="N17" i="10"/>
  <c r="P17" i="10" s="1"/>
  <c r="Q17" i="10" s="1"/>
  <c r="N18" i="10"/>
  <c r="P18" i="10" s="1"/>
  <c r="Q18" i="10" s="1"/>
  <c r="N19" i="10"/>
  <c r="P19" i="10" s="1"/>
  <c r="Q19" i="10" s="1"/>
  <c r="N20" i="10"/>
  <c r="P20" i="10" s="1"/>
  <c r="Q20" i="10" s="1"/>
  <c r="N21" i="10"/>
  <c r="P21" i="10" s="1"/>
  <c r="Q21" i="10" s="1"/>
  <c r="N22" i="10"/>
  <c r="P22" i="10" s="1"/>
  <c r="Q22" i="10" s="1"/>
  <c r="N23" i="10"/>
  <c r="P23" i="10" s="1"/>
  <c r="Q23" i="10" s="1"/>
  <c r="N24" i="10"/>
  <c r="P24" i="10" s="1"/>
  <c r="Q24" i="10" s="1"/>
  <c r="N25" i="10"/>
  <c r="P25" i="10" s="1"/>
  <c r="Q25" i="10" s="1"/>
  <c r="N26" i="10"/>
  <c r="P26" i="10" s="1"/>
  <c r="Q26" i="10" s="1"/>
  <c r="N27" i="10"/>
  <c r="P27" i="10" s="1"/>
  <c r="Q27" i="10" s="1"/>
  <c r="N28" i="10"/>
  <c r="P28" i="10" s="1"/>
  <c r="Q28" i="10" s="1"/>
  <c r="N29" i="10"/>
  <c r="P29" i="10" s="1"/>
  <c r="Q29" i="10" s="1"/>
  <c r="N30" i="10"/>
  <c r="P30" i="10" s="1"/>
  <c r="Q30" i="10" s="1"/>
  <c r="N31" i="10"/>
  <c r="P31" i="10" s="1"/>
  <c r="Q31" i="10" s="1"/>
  <c r="N32" i="10"/>
  <c r="P32" i="10" s="1"/>
  <c r="Q32" i="10" s="1"/>
  <c r="N33" i="10"/>
  <c r="P33" i="10" s="1"/>
  <c r="Q33" i="10" s="1"/>
  <c r="N3" i="10"/>
  <c r="P3" i="10" s="1"/>
  <c r="Q3" i="10" s="1"/>
  <c r="H4" i="10"/>
  <c r="I4" i="10" s="1"/>
  <c r="O4" i="10" s="1"/>
  <c r="P4" i="10" s="1"/>
  <c r="Q4" i="10" s="1"/>
  <c r="H3" i="10"/>
  <c r="I3" i="10" s="1"/>
  <c r="O3" i="10" s="1"/>
  <c r="D6" i="10"/>
  <c r="D7" i="10" s="1"/>
  <c r="G6" i="10" l="1"/>
  <c r="H5" i="10"/>
  <c r="I5" i="10" s="1"/>
  <c r="O5" i="10" s="1"/>
  <c r="P5" i="10" s="1"/>
  <c r="Q5" i="10" s="1"/>
  <c r="H6" i="10"/>
  <c r="I6" i="10" s="1"/>
  <c r="O6" i="10" s="1"/>
  <c r="P6" i="10" s="1"/>
  <c r="P34" i="10" s="1"/>
  <c r="G7" i="10"/>
  <c r="G8" i="10" l="1"/>
  <c r="H7" i="10"/>
  <c r="I7" i="10" s="1"/>
  <c r="O7" i="10" s="1"/>
  <c r="Q6" i="10"/>
  <c r="Q34" i="10" s="1"/>
  <c r="H8" i="10" l="1"/>
  <c r="I8" i="10" s="1"/>
  <c r="O8" i="10" s="1"/>
  <c r="G9" i="10"/>
  <c r="G10" i="10" l="1"/>
  <c r="H9" i="10"/>
  <c r="I9" i="10" s="1"/>
  <c r="O9" i="10" s="1"/>
  <c r="H10" i="10" l="1"/>
  <c r="I10" i="10" s="1"/>
  <c r="O10" i="10" s="1"/>
  <c r="G11" i="10"/>
  <c r="G12" i="10" l="1"/>
  <c r="H11" i="10"/>
  <c r="I11" i="10" s="1"/>
  <c r="O11" i="10" s="1"/>
  <c r="H12" i="10" l="1"/>
  <c r="I12" i="10" s="1"/>
  <c r="O12" i="10" s="1"/>
  <c r="G13" i="10"/>
  <c r="G14" i="10" l="1"/>
  <c r="H13" i="10"/>
  <c r="I13" i="10" s="1"/>
  <c r="O13" i="10" s="1"/>
  <c r="H14" i="10" l="1"/>
  <c r="I14" i="10" s="1"/>
  <c r="O14" i="10" s="1"/>
  <c r="G15" i="10"/>
  <c r="G16" i="10" l="1"/>
  <c r="H15" i="10"/>
  <c r="I15" i="10" s="1"/>
  <c r="O15" i="10" s="1"/>
  <c r="H16" i="10" l="1"/>
  <c r="I16" i="10" s="1"/>
  <c r="O16" i="10" s="1"/>
  <c r="G17" i="10"/>
  <c r="G18" i="10" l="1"/>
  <c r="H17" i="10"/>
  <c r="I17" i="10" s="1"/>
  <c r="O17" i="10" s="1"/>
  <c r="H18" i="10" l="1"/>
  <c r="I18" i="10" s="1"/>
  <c r="O18" i="10" s="1"/>
  <c r="G19" i="10"/>
  <c r="G20" i="10" l="1"/>
  <c r="H19" i="10"/>
  <c r="I19" i="10" s="1"/>
  <c r="O19" i="10" s="1"/>
  <c r="H20" i="10" l="1"/>
  <c r="I20" i="10" s="1"/>
  <c r="O20" i="10" s="1"/>
  <c r="G21" i="10"/>
  <c r="G22" i="10" l="1"/>
  <c r="H21" i="10"/>
  <c r="I21" i="10" s="1"/>
  <c r="O21" i="10" s="1"/>
  <c r="H22" i="10" l="1"/>
  <c r="I22" i="10" s="1"/>
  <c r="O22" i="10" s="1"/>
  <c r="G23" i="10"/>
  <c r="G24" i="10" l="1"/>
  <c r="H23" i="10"/>
  <c r="I23" i="10" s="1"/>
  <c r="O23" i="10" s="1"/>
  <c r="H24" i="10" l="1"/>
  <c r="I24" i="10" s="1"/>
  <c r="O24" i="10" s="1"/>
  <c r="G25" i="10"/>
  <c r="G26" i="10" l="1"/>
  <c r="H25" i="10"/>
  <c r="I25" i="10" s="1"/>
  <c r="O25" i="10" s="1"/>
  <c r="H26" i="10" l="1"/>
  <c r="I26" i="10" s="1"/>
  <c r="O26" i="10" s="1"/>
  <c r="G27" i="10"/>
  <c r="G28" i="10" l="1"/>
  <c r="H27" i="10"/>
  <c r="I27" i="10" s="1"/>
  <c r="O27" i="10" s="1"/>
  <c r="H28" i="10" l="1"/>
  <c r="I28" i="10" s="1"/>
  <c r="O28" i="10" s="1"/>
  <c r="G29" i="10"/>
  <c r="G30" i="10" l="1"/>
  <c r="H29" i="10"/>
  <c r="I29" i="10" s="1"/>
  <c r="O29" i="10" s="1"/>
  <c r="H30" i="10" l="1"/>
  <c r="I30" i="10" s="1"/>
  <c r="O30" i="10" s="1"/>
  <c r="G31" i="10"/>
  <c r="G32" i="10" l="1"/>
  <c r="G33" i="10" s="1"/>
  <c r="H31" i="10"/>
  <c r="I31" i="10" s="1"/>
  <c r="O31" i="10" s="1"/>
  <c r="H32" i="10" l="1"/>
  <c r="I32" i="10" s="1"/>
  <c r="O32" i="10" s="1"/>
  <c r="H33" i="10"/>
  <c r="I33" i="10" s="1"/>
  <c r="O33" i="10" s="1"/>
</calcChain>
</file>

<file path=xl/sharedStrings.xml><?xml version="1.0" encoding="utf-8"?>
<sst xmlns="http://schemas.openxmlformats.org/spreadsheetml/2006/main" count="33" uniqueCount="33">
  <si>
    <t>Data</t>
  </si>
  <si>
    <t>Entr.</t>
  </si>
  <si>
    <t>Saída</t>
  </si>
  <si>
    <t>Dia</t>
  </si>
  <si>
    <t>MARÇO/2014</t>
  </si>
  <si>
    <t>CARLOS BEZERRA DE OLIVEIRA</t>
  </si>
  <si>
    <t>MÊS:</t>
  </si>
  <si>
    <t>EMPREGADO:</t>
  </si>
  <si>
    <t>MATRÍCULA:</t>
  </si>
  <si>
    <t>FUNÇÃO:</t>
  </si>
  <si>
    <t>SALÁRIO:</t>
  </si>
  <si>
    <t>HORA NORMAL:</t>
  </si>
  <si>
    <t>Operador</t>
  </si>
  <si>
    <t>HORÁRIO SEMANAL:</t>
  </si>
  <si>
    <t>DIAS ÚTEIS</t>
  </si>
  <si>
    <t>SÁBADOS</t>
  </si>
  <si>
    <t>ENTRADA</t>
  </si>
  <si>
    <t>SAÍDA</t>
  </si>
  <si>
    <t>Almoço</t>
  </si>
  <si>
    <t>Tot. Horas</t>
  </si>
  <si>
    <t>H1</t>
  </si>
  <si>
    <t>H2</t>
  </si>
  <si>
    <t>H3</t>
  </si>
  <si>
    <t>Tipo</t>
  </si>
  <si>
    <t>DOM/FERIADOS</t>
  </si>
  <si>
    <t>PERCENT.</t>
  </si>
  <si>
    <t>H.Normal</t>
  </si>
  <si>
    <t>H.Extras</t>
  </si>
  <si>
    <t>Extras</t>
  </si>
  <si>
    <t>TOTAIS</t>
  </si>
  <si>
    <t>Controle de Horas Extras (Modelo)</t>
  </si>
  <si>
    <t>http://excelpratico.com/planilhas-prontas-completas/</t>
  </si>
  <si>
    <t>Conheça as nossas planilhas completas: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</si>
</sst>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dd/mm/yy;@"/>
    <numFmt numFmtId="165" formatCode="h:mm;@"/>
    <numFmt numFmtId="166" formatCode="ddd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2" applyFont="1"/>
    <xf numFmtId="166" fontId="0" fillId="6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44" fontId="2" fillId="2" borderId="0" xfId="0" applyNumberFormat="1" applyFont="1" applyFill="1" applyBorder="1"/>
    <xf numFmtId="44" fontId="2" fillId="2" borderId="7" xfId="0" applyNumberFormat="1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0" xfId="0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9" fontId="2" fillId="4" borderId="0" xfId="0" applyNumberFormat="1" applyFont="1" applyFill="1" applyBorder="1" applyAlignment="1">
      <alignment horizontal="center"/>
    </xf>
    <xf numFmtId="9" fontId="2" fillId="4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44" fontId="2" fillId="3" borderId="12" xfId="2" applyFont="1" applyFill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44" fontId="0" fillId="8" borderId="14" xfId="2" applyFont="1" applyFill="1" applyBorder="1"/>
    <xf numFmtId="167" fontId="0" fillId="8" borderId="18" xfId="0" applyNumberFormat="1" applyFill="1" applyBorder="1" applyAlignment="1">
      <alignment horizontal="center"/>
    </xf>
    <xf numFmtId="44" fontId="0" fillId="8" borderId="19" xfId="2" applyFont="1" applyFill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5" fontId="2" fillId="8" borderId="15" xfId="0" applyNumberFormat="1" applyFont="1" applyFill="1" applyBorder="1" applyAlignment="1">
      <alignment horizontal="center"/>
    </xf>
    <xf numFmtId="165" fontId="2" fillId="8" borderId="16" xfId="0" applyNumberFormat="1" applyFont="1" applyFill="1" applyBorder="1" applyAlignment="1">
      <alignment horizontal="center"/>
    </xf>
    <xf numFmtId="165" fontId="2" fillId="8" borderId="1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0" xfId="3" applyFont="1"/>
    <xf numFmtId="0" fontId="3" fillId="0" borderId="0" xfId="0" applyFont="1"/>
    <xf numFmtId="0" fontId="6" fillId="0" borderId="7" xfId="0" applyFont="1" applyBorder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pratico.com/planilhas-prontas-comple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="70" zoomScaleNormal="70" workbookViewId="0">
      <selection activeCell="D25" sqref="D25"/>
    </sheetView>
  </sheetViews>
  <sheetFormatPr defaultRowHeight="15" x14ac:dyDescent="0.25"/>
  <cols>
    <col min="1" max="1" width="23.42578125" bestFit="1" customWidth="1"/>
    <col min="2" max="2" width="6.7109375" customWidth="1"/>
    <col min="3" max="3" width="7.5703125" customWidth="1"/>
    <col min="4" max="4" width="28" customWidth="1"/>
    <col min="5" max="5" width="11.140625" customWidth="1"/>
    <col min="6" max="6" width="16.7109375" customWidth="1"/>
    <col min="7" max="7" width="9.5703125" style="1" bestFit="1" customWidth="1"/>
    <col min="8" max="9" width="9.140625" style="1"/>
    <col min="10" max="13" width="10.85546875" customWidth="1"/>
    <col min="14" max="14" width="13.42578125" style="4" bestFit="1" customWidth="1"/>
    <col min="15" max="15" width="13.5703125" customWidth="1"/>
    <col min="16" max="16" width="13.5703125" style="4" customWidth="1"/>
    <col min="17" max="17" width="13.5703125" style="9" customWidth="1"/>
    <col min="18" max="18" width="17.5703125" customWidth="1"/>
  </cols>
  <sheetData>
    <row r="1" spans="1:17" ht="26.25" customHeight="1" thickBot="1" x14ac:dyDescent="0.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8" customHeight="1" x14ac:dyDescent="0.25">
      <c r="A2" s="42" t="s">
        <v>6</v>
      </c>
      <c r="B2" s="43"/>
      <c r="C2" s="43"/>
      <c r="D2" s="48" t="s">
        <v>4</v>
      </c>
      <c r="E2" s="48"/>
      <c r="F2" s="48"/>
      <c r="G2" s="28" t="s">
        <v>0</v>
      </c>
      <c r="H2" s="29" t="s">
        <v>3</v>
      </c>
      <c r="I2" s="29" t="s">
        <v>23</v>
      </c>
      <c r="J2" s="30" t="s">
        <v>1</v>
      </c>
      <c r="K2" s="46" t="s">
        <v>18</v>
      </c>
      <c r="L2" s="47"/>
      <c r="M2" s="31" t="s">
        <v>2</v>
      </c>
      <c r="N2" s="29" t="s">
        <v>19</v>
      </c>
      <c r="O2" s="29" t="s">
        <v>26</v>
      </c>
      <c r="P2" s="29" t="s">
        <v>27</v>
      </c>
      <c r="Q2" s="32" t="s">
        <v>28</v>
      </c>
    </row>
    <row r="3" spans="1:17" ht="20.100000000000001" customHeight="1" x14ac:dyDescent="0.25">
      <c r="A3" s="44" t="s">
        <v>7</v>
      </c>
      <c r="B3" s="45"/>
      <c r="C3" s="45"/>
      <c r="D3" s="49" t="s">
        <v>5</v>
      </c>
      <c r="E3" s="49"/>
      <c r="F3" s="49"/>
      <c r="G3" s="33">
        <v>42064</v>
      </c>
      <c r="H3" s="10">
        <f>IF(G3&lt;&gt;" ",G3," ")</f>
        <v>42064</v>
      </c>
      <c r="I3" s="10" t="str">
        <f t="shared" ref="I3:I33" si="0">IF(G3&lt;&gt;" ",LOOKUP(WEEKDAY(H3,2),$B$9:$B$11,$C$9:$C$11)," ")</f>
        <v>H3</v>
      </c>
      <c r="J3" s="11"/>
      <c r="K3" s="11"/>
      <c r="L3" s="11"/>
      <c r="M3" s="12"/>
      <c r="N3" s="13">
        <f>(M3-J3-(L3-K3))*24</f>
        <v>0</v>
      </c>
      <c r="O3" s="14" t="str">
        <f t="shared" ref="O3:O33" si="1">IF(I3=$C$9,8,IF(I3=$C$10,4,IF(I3=$C$11," "," ")))</f>
        <v xml:space="preserve"> </v>
      </c>
      <c r="P3" s="15" t="str">
        <f>IF(N3=0," ",N3-O3)</f>
        <v xml:space="preserve"> </v>
      </c>
      <c r="Q3" s="34" t="str">
        <f t="shared" ref="Q3:Q33" si="2">IF(P3=" "," ",P3*$D$7+(IF(I3=$C$9,P3*$D$7*$F$9,IF(I3=$C$10,P3*$D$7*$F$10,IF(I3=$C$11,P3*$D$7*$F$10)))))</f>
        <v xml:space="preserve"> </v>
      </c>
    </row>
    <row r="4" spans="1:17" ht="20.100000000000001" customHeight="1" x14ac:dyDescent="0.25">
      <c r="A4" s="44" t="s">
        <v>8</v>
      </c>
      <c r="B4" s="45"/>
      <c r="C4" s="45"/>
      <c r="D4" s="49">
        <v>125</v>
      </c>
      <c r="E4" s="49"/>
      <c r="F4" s="49"/>
      <c r="G4" s="33">
        <f>G3+1</f>
        <v>42065</v>
      </c>
      <c r="H4" s="10">
        <f t="shared" ref="H4:H33" si="3">IF(G4&lt;&gt;" ",G4," ")</f>
        <v>42065</v>
      </c>
      <c r="I4" s="10" t="str">
        <f t="shared" si="0"/>
        <v>H1</v>
      </c>
      <c r="J4" s="11">
        <v>0.29166666666666669</v>
      </c>
      <c r="K4" s="11">
        <v>0.45833333333333331</v>
      </c>
      <c r="L4" s="11">
        <v>0.5</v>
      </c>
      <c r="M4" s="12">
        <v>0.70833333333333337</v>
      </c>
      <c r="N4" s="13">
        <f t="shared" ref="N4:N33" si="4">(M4-J4-(L4-K4))*24</f>
        <v>9</v>
      </c>
      <c r="O4" s="14">
        <f t="shared" si="1"/>
        <v>8</v>
      </c>
      <c r="P4" s="15">
        <f t="shared" ref="P4:P33" si="5">IF(N4=0," ",N4-O4)</f>
        <v>1</v>
      </c>
      <c r="Q4" s="34">
        <f t="shared" si="2"/>
        <v>10.199999999999999</v>
      </c>
    </row>
    <row r="5" spans="1:17" ht="20.100000000000001" customHeight="1" x14ac:dyDescent="0.25">
      <c r="A5" s="44" t="s">
        <v>9</v>
      </c>
      <c r="B5" s="45"/>
      <c r="C5" s="45"/>
      <c r="D5" s="49" t="s">
        <v>12</v>
      </c>
      <c r="E5" s="49"/>
      <c r="F5" s="49"/>
      <c r="G5" s="33">
        <f t="shared" ref="G5:G33" si="6">G4+1</f>
        <v>42066</v>
      </c>
      <c r="H5" s="10">
        <f t="shared" si="3"/>
        <v>42066</v>
      </c>
      <c r="I5" s="10" t="str">
        <f t="shared" si="0"/>
        <v>H1</v>
      </c>
      <c r="J5" s="11">
        <v>0.29166666666666669</v>
      </c>
      <c r="K5" s="11">
        <v>0.5</v>
      </c>
      <c r="L5" s="11">
        <v>0.54166666666666663</v>
      </c>
      <c r="M5" s="12">
        <v>0.75</v>
      </c>
      <c r="N5" s="13">
        <f t="shared" si="4"/>
        <v>10</v>
      </c>
      <c r="O5" s="14">
        <f t="shared" si="1"/>
        <v>8</v>
      </c>
      <c r="P5" s="15">
        <f t="shared" si="5"/>
        <v>2</v>
      </c>
      <c r="Q5" s="34">
        <f t="shared" si="2"/>
        <v>20.399999999999999</v>
      </c>
    </row>
    <row r="6" spans="1:17" ht="20.100000000000001" customHeight="1" x14ac:dyDescent="0.25">
      <c r="A6" s="44" t="s">
        <v>10</v>
      </c>
      <c r="B6" s="45"/>
      <c r="C6" s="45"/>
      <c r="D6" s="16">
        <f>220*6</f>
        <v>1320</v>
      </c>
      <c r="E6" s="16"/>
      <c r="F6" s="16"/>
      <c r="G6" s="33">
        <f t="shared" si="6"/>
        <v>42067</v>
      </c>
      <c r="H6" s="10">
        <f t="shared" si="3"/>
        <v>42067</v>
      </c>
      <c r="I6" s="10" t="str">
        <f t="shared" si="0"/>
        <v>H1</v>
      </c>
      <c r="J6" s="11">
        <v>0.25</v>
      </c>
      <c r="K6" s="11">
        <v>0.45833333333333331</v>
      </c>
      <c r="L6" s="11">
        <v>0.5</v>
      </c>
      <c r="M6" s="12">
        <v>0.625</v>
      </c>
      <c r="N6" s="13">
        <f t="shared" si="4"/>
        <v>8</v>
      </c>
      <c r="O6" s="14">
        <f t="shared" si="1"/>
        <v>8</v>
      </c>
      <c r="P6" s="15">
        <f t="shared" si="5"/>
        <v>0</v>
      </c>
      <c r="Q6" s="34">
        <f t="shared" si="2"/>
        <v>0</v>
      </c>
    </row>
    <row r="7" spans="1:17" ht="20.100000000000001" customHeight="1" thickBot="1" x14ac:dyDescent="0.3">
      <c r="A7" s="37" t="s">
        <v>11</v>
      </c>
      <c r="B7" s="38"/>
      <c r="C7" s="38"/>
      <c r="D7" s="17">
        <f>D6/220</f>
        <v>6</v>
      </c>
      <c r="E7" s="17"/>
      <c r="F7" s="17"/>
      <c r="G7" s="33">
        <f t="shared" si="6"/>
        <v>42068</v>
      </c>
      <c r="H7" s="10">
        <f t="shared" si="3"/>
        <v>42068</v>
      </c>
      <c r="I7" s="10" t="str">
        <f t="shared" si="0"/>
        <v>H1</v>
      </c>
      <c r="J7" s="11"/>
      <c r="K7" s="11"/>
      <c r="L7" s="11"/>
      <c r="M7" s="12"/>
      <c r="N7" s="13">
        <f t="shared" si="4"/>
        <v>0</v>
      </c>
      <c r="O7" s="14">
        <f t="shared" si="1"/>
        <v>8</v>
      </c>
      <c r="P7" s="15" t="str">
        <f t="shared" si="5"/>
        <v xml:space="preserve"> </v>
      </c>
      <c r="Q7" s="34" t="str">
        <f t="shared" si="2"/>
        <v xml:space="preserve"> </v>
      </c>
    </row>
    <row r="8" spans="1:17" ht="20.100000000000001" customHeight="1" x14ac:dyDescent="0.25">
      <c r="A8" s="18" t="s">
        <v>13</v>
      </c>
      <c r="B8" s="19"/>
      <c r="C8" s="19"/>
      <c r="D8" s="20" t="s">
        <v>16</v>
      </c>
      <c r="E8" s="20" t="s">
        <v>17</v>
      </c>
      <c r="F8" s="20" t="s">
        <v>25</v>
      </c>
      <c r="G8" s="33">
        <f t="shared" si="6"/>
        <v>42069</v>
      </c>
      <c r="H8" s="10">
        <f t="shared" si="3"/>
        <v>42069</v>
      </c>
      <c r="I8" s="10" t="str">
        <f t="shared" si="0"/>
        <v>H1</v>
      </c>
      <c r="J8" s="11"/>
      <c r="K8" s="11"/>
      <c r="L8" s="11"/>
      <c r="M8" s="12"/>
      <c r="N8" s="13">
        <f t="shared" si="4"/>
        <v>0</v>
      </c>
      <c r="O8" s="14">
        <f t="shared" si="1"/>
        <v>8</v>
      </c>
      <c r="P8" s="15" t="str">
        <f t="shared" si="5"/>
        <v xml:space="preserve"> </v>
      </c>
      <c r="Q8" s="34" t="str">
        <f t="shared" si="2"/>
        <v xml:space="preserve"> </v>
      </c>
    </row>
    <row r="9" spans="1:17" ht="20.100000000000001" customHeight="1" x14ac:dyDescent="0.25">
      <c r="A9" s="21" t="s">
        <v>14</v>
      </c>
      <c r="B9" s="22">
        <v>1</v>
      </c>
      <c r="C9" s="22" t="s">
        <v>20</v>
      </c>
      <c r="D9" s="23">
        <v>0.29166666666666669</v>
      </c>
      <c r="E9" s="23">
        <v>0.66666666666666663</v>
      </c>
      <c r="F9" s="26">
        <v>0.7</v>
      </c>
      <c r="G9" s="33">
        <f t="shared" si="6"/>
        <v>42070</v>
      </c>
      <c r="H9" s="10">
        <f t="shared" si="3"/>
        <v>42070</v>
      </c>
      <c r="I9" s="10" t="str">
        <f t="shared" si="0"/>
        <v>H2</v>
      </c>
      <c r="J9" s="11"/>
      <c r="K9" s="11"/>
      <c r="L9" s="11"/>
      <c r="M9" s="12"/>
      <c r="N9" s="13">
        <f t="shared" si="4"/>
        <v>0</v>
      </c>
      <c r="O9" s="14">
        <f t="shared" si="1"/>
        <v>4</v>
      </c>
      <c r="P9" s="15" t="str">
        <f t="shared" si="5"/>
        <v xml:space="preserve"> </v>
      </c>
      <c r="Q9" s="34" t="str">
        <f t="shared" si="2"/>
        <v xml:space="preserve"> </v>
      </c>
    </row>
    <row r="10" spans="1:17" ht="20.100000000000001" customHeight="1" x14ac:dyDescent="0.25">
      <c r="A10" s="21" t="s">
        <v>15</v>
      </c>
      <c r="B10" s="22">
        <v>6</v>
      </c>
      <c r="C10" s="22" t="s">
        <v>21</v>
      </c>
      <c r="D10" s="23">
        <v>0.29166666666666669</v>
      </c>
      <c r="E10" s="23">
        <v>0.45833333333333331</v>
      </c>
      <c r="F10" s="26">
        <v>1</v>
      </c>
      <c r="G10" s="33">
        <f t="shared" si="6"/>
        <v>42071</v>
      </c>
      <c r="H10" s="10">
        <f t="shared" si="3"/>
        <v>42071</v>
      </c>
      <c r="I10" s="10" t="str">
        <f t="shared" si="0"/>
        <v>H3</v>
      </c>
      <c r="J10" s="11"/>
      <c r="K10" s="11"/>
      <c r="L10" s="11"/>
      <c r="M10" s="12"/>
      <c r="N10" s="13">
        <f t="shared" si="4"/>
        <v>0</v>
      </c>
      <c r="O10" s="14" t="str">
        <f t="shared" si="1"/>
        <v xml:space="preserve"> </v>
      </c>
      <c r="P10" s="15" t="str">
        <f t="shared" si="5"/>
        <v xml:space="preserve"> </v>
      </c>
      <c r="Q10" s="34" t="str">
        <f t="shared" si="2"/>
        <v xml:space="preserve"> </v>
      </c>
    </row>
    <row r="11" spans="1:17" ht="20.100000000000001" customHeight="1" thickBot="1" x14ac:dyDescent="0.3">
      <c r="A11" s="24" t="s">
        <v>24</v>
      </c>
      <c r="B11" s="25">
        <v>7</v>
      </c>
      <c r="C11" s="25" t="s">
        <v>22</v>
      </c>
      <c r="D11" s="25"/>
      <c r="E11" s="25"/>
      <c r="F11" s="27">
        <v>1</v>
      </c>
      <c r="G11" s="33">
        <f t="shared" si="6"/>
        <v>42072</v>
      </c>
      <c r="H11" s="10">
        <f t="shared" si="3"/>
        <v>42072</v>
      </c>
      <c r="I11" s="10" t="str">
        <f t="shared" si="0"/>
        <v>H1</v>
      </c>
      <c r="J11" s="11"/>
      <c r="K11" s="11"/>
      <c r="L11" s="11"/>
      <c r="M11" s="12"/>
      <c r="N11" s="13">
        <f t="shared" si="4"/>
        <v>0</v>
      </c>
      <c r="O11" s="14">
        <f t="shared" si="1"/>
        <v>8</v>
      </c>
      <c r="P11" s="15" t="str">
        <f t="shared" si="5"/>
        <v xml:space="preserve"> </v>
      </c>
      <c r="Q11" s="34" t="str">
        <f t="shared" si="2"/>
        <v xml:space="preserve"> </v>
      </c>
    </row>
    <row r="12" spans="1:17" ht="20.100000000000001" customHeight="1" x14ac:dyDescent="0.25">
      <c r="G12" s="33">
        <f t="shared" si="6"/>
        <v>42073</v>
      </c>
      <c r="H12" s="10">
        <f t="shared" si="3"/>
        <v>42073</v>
      </c>
      <c r="I12" s="10" t="str">
        <f t="shared" si="0"/>
        <v>H1</v>
      </c>
      <c r="J12" s="11"/>
      <c r="K12" s="11"/>
      <c r="L12" s="11"/>
      <c r="M12" s="12"/>
      <c r="N12" s="13">
        <f t="shared" si="4"/>
        <v>0</v>
      </c>
      <c r="O12" s="14">
        <f t="shared" si="1"/>
        <v>8</v>
      </c>
      <c r="P12" s="15" t="str">
        <f t="shared" si="5"/>
        <v xml:space="preserve"> </v>
      </c>
      <c r="Q12" s="34" t="str">
        <f t="shared" si="2"/>
        <v xml:space="preserve"> </v>
      </c>
    </row>
    <row r="13" spans="1:17" ht="20.100000000000001" customHeight="1" x14ac:dyDescent="0.25">
      <c r="G13" s="33">
        <f t="shared" si="6"/>
        <v>42074</v>
      </c>
      <c r="H13" s="10">
        <f t="shared" si="3"/>
        <v>42074</v>
      </c>
      <c r="I13" s="10" t="str">
        <f t="shared" si="0"/>
        <v>H1</v>
      </c>
      <c r="J13" s="11"/>
      <c r="K13" s="11"/>
      <c r="L13" s="11"/>
      <c r="M13" s="12"/>
      <c r="N13" s="13">
        <f t="shared" si="4"/>
        <v>0</v>
      </c>
      <c r="O13" s="14">
        <f t="shared" si="1"/>
        <v>8</v>
      </c>
      <c r="P13" s="15" t="str">
        <f t="shared" si="5"/>
        <v xml:space="preserve"> </v>
      </c>
      <c r="Q13" s="34" t="str">
        <f t="shared" si="2"/>
        <v xml:space="preserve"> </v>
      </c>
    </row>
    <row r="14" spans="1:17" ht="20.100000000000001" customHeight="1" x14ac:dyDescent="0.25">
      <c r="A14" s="3"/>
      <c r="C14" s="7"/>
      <c r="G14" s="33">
        <f t="shared" si="6"/>
        <v>42075</v>
      </c>
      <c r="H14" s="10">
        <f t="shared" si="3"/>
        <v>42075</v>
      </c>
      <c r="I14" s="10" t="str">
        <f t="shared" si="0"/>
        <v>H1</v>
      </c>
      <c r="J14" s="11"/>
      <c r="K14" s="11"/>
      <c r="L14" s="11"/>
      <c r="M14" s="12"/>
      <c r="N14" s="13">
        <f t="shared" si="4"/>
        <v>0</v>
      </c>
      <c r="O14" s="14">
        <f t="shared" si="1"/>
        <v>8</v>
      </c>
      <c r="P14" s="15" t="str">
        <f t="shared" si="5"/>
        <v xml:space="preserve"> </v>
      </c>
      <c r="Q14" s="34" t="str">
        <f t="shared" si="2"/>
        <v xml:space="preserve"> </v>
      </c>
    </row>
    <row r="15" spans="1:17" ht="20.100000000000001" customHeight="1" x14ac:dyDescent="0.25">
      <c r="G15" s="33">
        <f t="shared" si="6"/>
        <v>42076</v>
      </c>
      <c r="H15" s="10">
        <f t="shared" si="3"/>
        <v>42076</v>
      </c>
      <c r="I15" s="10" t="str">
        <f t="shared" si="0"/>
        <v>H1</v>
      </c>
      <c r="J15" s="11"/>
      <c r="K15" s="11"/>
      <c r="L15" s="11"/>
      <c r="M15" s="12"/>
      <c r="N15" s="13">
        <f t="shared" si="4"/>
        <v>0</v>
      </c>
      <c r="O15" s="14">
        <f t="shared" si="1"/>
        <v>8</v>
      </c>
      <c r="P15" s="15" t="str">
        <f t="shared" si="5"/>
        <v xml:space="preserve"> </v>
      </c>
      <c r="Q15" s="34" t="str">
        <f t="shared" si="2"/>
        <v xml:space="preserve"> </v>
      </c>
    </row>
    <row r="16" spans="1:17" ht="20.100000000000001" customHeight="1" x14ac:dyDescent="0.25">
      <c r="G16" s="33">
        <f t="shared" si="6"/>
        <v>42077</v>
      </c>
      <c r="H16" s="10">
        <f t="shared" si="3"/>
        <v>42077</v>
      </c>
      <c r="I16" s="10" t="str">
        <f t="shared" si="0"/>
        <v>H2</v>
      </c>
      <c r="J16" s="11"/>
      <c r="K16" s="11"/>
      <c r="L16" s="11"/>
      <c r="M16" s="12"/>
      <c r="N16" s="13">
        <f t="shared" si="4"/>
        <v>0</v>
      </c>
      <c r="O16" s="14">
        <f t="shared" si="1"/>
        <v>4</v>
      </c>
      <c r="P16" s="15" t="str">
        <f t="shared" si="5"/>
        <v xml:space="preserve"> </v>
      </c>
      <c r="Q16" s="34" t="str">
        <f t="shared" si="2"/>
        <v xml:space="preserve"> </v>
      </c>
    </row>
    <row r="17" spans="1:17" ht="20.100000000000001" customHeight="1" x14ac:dyDescent="0.25">
      <c r="A17" s="3"/>
      <c r="B17" s="3"/>
      <c r="C17" s="7"/>
      <c r="D17" s="7"/>
      <c r="E17" s="7"/>
      <c r="F17" s="7"/>
      <c r="G17" s="33">
        <f t="shared" si="6"/>
        <v>42078</v>
      </c>
      <c r="H17" s="10">
        <f t="shared" si="3"/>
        <v>42078</v>
      </c>
      <c r="I17" s="10" t="str">
        <f t="shared" si="0"/>
        <v>H3</v>
      </c>
      <c r="J17" s="11"/>
      <c r="K17" s="11"/>
      <c r="L17" s="11"/>
      <c r="M17" s="12"/>
      <c r="N17" s="13">
        <f t="shared" si="4"/>
        <v>0</v>
      </c>
      <c r="O17" s="14" t="str">
        <f t="shared" si="1"/>
        <v xml:space="preserve"> </v>
      </c>
      <c r="P17" s="15" t="str">
        <f t="shared" si="5"/>
        <v xml:space="preserve"> </v>
      </c>
      <c r="Q17" s="34" t="str">
        <f t="shared" si="2"/>
        <v xml:space="preserve"> </v>
      </c>
    </row>
    <row r="18" spans="1:17" ht="20.100000000000001" customHeight="1" x14ac:dyDescent="0.25">
      <c r="G18" s="33">
        <f t="shared" si="6"/>
        <v>42079</v>
      </c>
      <c r="H18" s="10">
        <f t="shared" si="3"/>
        <v>42079</v>
      </c>
      <c r="I18" s="10" t="str">
        <f t="shared" si="0"/>
        <v>H1</v>
      </c>
      <c r="J18" s="11"/>
      <c r="K18" s="11"/>
      <c r="L18" s="11"/>
      <c r="M18" s="12"/>
      <c r="N18" s="13">
        <f t="shared" si="4"/>
        <v>0</v>
      </c>
      <c r="O18" s="14">
        <f t="shared" si="1"/>
        <v>8</v>
      </c>
      <c r="P18" s="15" t="str">
        <f t="shared" si="5"/>
        <v xml:space="preserve"> </v>
      </c>
      <c r="Q18" s="34" t="str">
        <f t="shared" si="2"/>
        <v xml:space="preserve"> </v>
      </c>
    </row>
    <row r="19" spans="1:17" ht="20.100000000000001" customHeight="1" x14ac:dyDescent="0.25">
      <c r="G19" s="33">
        <f t="shared" si="6"/>
        <v>42080</v>
      </c>
      <c r="H19" s="10">
        <f t="shared" si="3"/>
        <v>42080</v>
      </c>
      <c r="I19" s="10" t="str">
        <f t="shared" si="0"/>
        <v>H1</v>
      </c>
      <c r="J19" s="11"/>
      <c r="K19" s="11"/>
      <c r="L19" s="11"/>
      <c r="M19" s="12"/>
      <c r="N19" s="13">
        <f t="shared" si="4"/>
        <v>0</v>
      </c>
      <c r="O19" s="14">
        <f t="shared" si="1"/>
        <v>8</v>
      </c>
      <c r="P19" s="15" t="str">
        <f t="shared" si="5"/>
        <v xml:space="preserve"> </v>
      </c>
      <c r="Q19" s="34" t="str">
        <f t="shared" si="2"/>
        <v xml:space="preserve"> </v>
      </c>
    </row>
    <row r="20" spans="1:17" ht="20.100000000000001" customHeight="1" x14ac:dyDescent="0.35">
      <c r="A20" s="51" t="s">
        <v>32</v>
      </c>
      <c r="G20" s="33">
        <f t="shared" si="6"/>
        <v>42081</v>
      </c>
      <c r="H20" s="10">
        <f t="shared" si="3"/>
        <v>42081</v>
      </c>
      <c r="I20" s="10" t="str">
        <f t="shared" si="0"/>
        <v>H1</v>
      </c>
      <c r="J20" s="11"/>
      <c r="K20" s="11"/>
      <c r="L20" s="11"/>
      <c r="M20" s="12"/>
      <c r="N20" s="13">
        <f t="shared" si="4"/>
        <v>0</v>
      </c>
      <c r="O20" s="14">
        <f t="shared" si="1"/>
        <v>8</v>
      </c>
      <c r="P20" s="15" t="str">
        <f t="shared" si="5"/>
        <v xml:space="preserve"> </v>
      </c>
      <c r="Q20" s="34" t="str">
        <f t="shared" si="2"/>
        <v xml:space="preserve"> </v>
      </c>
    </row>
    <row r="21" spans="1:17" ht="20.100000000000001" customHeight="1" x14ac:dyDescent="0.4">
      <c r="A21" s="50" t="s">
        <v>31</v>
      </c>
      <c r="G21" s="33">
        <f t="shared" si="6"/>
        <v>42082</v>
      </c>
      <c r="H21" s="10">
        <f t="shared" si="3"/>
        <v>42082</v>
      </c>
      <c r="I21" s="10" t="str">
        <f t="shared" si="0"/>
        <v>H1</v>
      </c>
      <c r="J21" s="11"/>
      <c r="K21" s="11"/>
      <c r="L21" s="11"/>
      <c r="M21" s="12"/>
      <c r="N21" s="13">
        <f t="shared" si="4"/>
        <v>0</v>
      </c>
      <c r="O21" s="14">
        <f t="shared" si="1"/>
        <v>8</v>
      </c>
      <c r="P21" s="15" t="str">
        <f t="shared" si="5"/>
        <v xml:space="preserve"> </v>
      </c>
      <c r="Q21" s="34" t="str">
        <f t="shared" si="2"/>
        <v xml:space="preserve"> </v>
      </c>
    </row>
    <row r="22" spans="1:17" ht="20.100000000000001" customHeight="1" x14ac:dyDescent="0.25">
      <c r="G22" s="33">
        <f t="shared" si="6"/>
        <v>42083</v>
      </c>
      <c r="H22" s="10">
        <f t="shared" si="3"/>
        <v>42083</v>
      </c>
      <c r="I22" s="10" t="str">
        <f t="shared" si="0"/>
        <v>H1</v>
      </c>
      <c r="J22" s="11"/>
      <c r="K22" s="11"/>
      <c r="L22" s="11"/>
      <c r="M22" s="12"/>
      <c r="N22" s="13">
        <f t="shared" si="4"/>
        <v>0</v>
      </c>
      <c r="O22" s="14">
        <f t="shared" si="1"/>
        <v>8</v>
      </c>
      <c r="P22" s="15" t="str">
        <f t="shared" si="5"/>
        <v xml:space="preserve"> </v>
      </c>
      <c r="Q22" s="34" t="str">
        <f t="shared" si="2"/>
        <v xml:space="preserve"> </v>
      </c>
    </row>
    <row r="23" spans="1:17" ht="20.100000000000001" customHeight="1" x14ac:dyDescent="0.25">
      <c r="G23" s="33">
        <f t="shared" si="6"/>
        <v>42084</v>
      </c>
      <c r="H23" s="10">
        <f t="shared" si="3"/>
        <v>42084</v>
      </c>
      <c r="I23" s="10" t="str">
        <f t="shared" si="0"/>
        <v>H2</v>
      </c>
      <c r="J23" s="11"/>
      <c r="K23" s="11"/>
      <c r="L23" s="11"/>
      <c r="M23" s="12"/>
      <c r="N23" s="13">
        <f t="shared" si="4"/>
        <v>0</v>
      </c>
      <c r="O23" s="14">
        <f t="shared" si="1"/>
        <v>4</v>
      </c>
      <c r="P23" s="15" t="str">
        <f t="shared" si="5"/>
        <v xml:space="preserve"> </v>
      </c>
      <c r="Q23" s="34" t="str">
        <f t="shared" si="2"/>
        <v xml:space="preserve"> </v>
      </c>
    </row>
    <row r="24" spans="1:17" ht="20.100000000000001" customHeight="1" x14ac:dyDescent="0.25">
      <c r="G24" s="33">
        <f t="shared" si="6"/>
        <v>42085</v>
      </c>
      <c r="H24" s="10">
        <f t="shared" si="3"/>
        <v>42085</v>
      </c>
      <c r="I24" s="10" t="str">
        <f t="shared" si="0"/>
        <v>H3</v>
      </c>
      <c r="J24" s="11"/>
      <c r="K24" s="11"/>
      <c r="L24" s="11"/>
      <c r="M24" s="12"/>
      <c r="N24" s="13">
        <f t="shared" si="4"/>
        <v>0</v>
      </c>
      <c r="O24" s="14" t="str">
        <f t="shared" si="1"/>
        <v xml:space="preserve"> </v>
      </c>
      <c r="P24" s="15" t="str">
        <f t="shared" si="5"/>
        <v xml:space="preserve"> </v>
      </c>
      <c r="Q24" s="34" t="str">
        <f t="shared" si="2"/>
        <v xml:space="preserve"> </v>
      </c>
    </row>
    <row r="25" spans="1:17" ht="20.100000000000001" customHeight="1" x14ac:dyDescent="0.25">
      <c r="G25" s="33">
        <f t="shared" si="6"/>
        <v>42086</v>
      </c>
      <c r="H25" s="10">
        <f t="shared" si="3"/>
        <v>42086</v>
      </c>
      <c r="I25" s="10" t="str">
        <f t="shared" si="0"/>
        <v>H1</v>
      </c>
      <c r="J25" s="11"/>
      <c r="K25" s="11"/>
      <c r="L25" s="11"/>
      <c r="M25" s="12"/>
      <c r="N25" s="13">
        <f t="shared" si="4"/>
        <v>0</v>
      </c>
      <c r="O25" s="14">
        <f t="shared" si="1"/>
        <v>8</v>
      </c>
      <c r="P25" s="15" t="str">
        <f t="shared" si="5"/>
        <v xml:space="preserve"> </v>
      </c>
      <c r="Q25" s="34" t="str">
        <f t="shared" si="2"/>
        <v xml:space="preserve"> </v>
      </c>
    </row>
    <row r="26" spans="1:17" ht="20.100000000000001" customHeight="1" x14ac:dyDescent="0.25">
      <c r="G26" s="33">
        <f t="shared" si="6"/>
        <v>42087</v>
      </c>
      <c r="H26" s="10">
        <f t="shared" si="3"/>
        <v>42087</v>
      </c>
      <c r="I26" s="10" t="str">
        <f t="shared" si="0"/>
        <v>H1</v>
      </c>
      <c r="J26" s="11"/>
      <c r="K26" s="11"/>
      <c r="L26" s="11"/>
      <c r="M26" s="12"/>
      <c r="N26" s="13">
        <f t="shared" si="4"/>
        <v>0</v>
      </c>
      <c r="O26" s="14">
        <f t="shared" si="1"/>
        <v>8</v>
      </c>
      <c r="P26" s="15" t="str">
        <f t="shared" si="5"/>
        <v xml:space="preserve"> </v>
      </c>
      <c r="Q26" s="34" t="str">
        <f t="shared" si="2"/>
        <v xml:space="preserve"> </v>
      </c>
    </row>
    <row r="27" spans="1:17" ht="20.100000000000001" customHeight="1" x14ac:dyDescent="0.25">
      <c r="G27" s="33">
        <f t="shared" si="6"/>
        <v>42088</v>
      </c>
      <c r="H27" s="10">
        <f t="shared" si="3"/>
        <v>42088</v>
      </c>
      <c r="I27" s="10" t="str">
        <f t="shared" si="0"/>
        <v>H1</v>
      </c>
      <c r="J27" s="11"/>
      <c r="K27" s="11"/>
      <c r="L27" s="11"/>
      <c r="M27" s="12"/>
      <c r="N27" s="13">
        <f t="shared" si="4"/>
        <v>0</v>
      </c>
      <c r="O27" s="14">
        <f t="shared" si="1"/>
        <v>8</v>
      </c>
      <c r="P27" s="15" t="str">
        <f t="shared" si="5"/>
        <v xml:space="preserve"> </v>
      </c>
      <c r="Q27" s="34" t="str">
        <f t="shared" si="2"/>
        <v xml:space="preserve"> </v>
      </c>
    </row>
    <row r="28" spans="1:17" ht="20.100000000000001" customHeight="1" x14ac:dyDescent="0.25">
      <c r="G28" s="33">
        <f t="shared" si="6"/>
        <v>42089</v>
      </c>
      <c r="H28" s="10">
        <f t="shared" si="3"/>
        <v>42089</v>
      </c>
      <c r="I28" s="10" t="str">
        <f t="shared" si="0"/>
        <v>H1</v>
      </c>
      <c r="J28" s="11"/>
      <c r="K28" s="11"/>
      <c r="L28" s="11"/>
      <c r="M28" s="12"/>
      <c r="N28" s="13">
        <f t="shared" si="4"/>
        <v>0</v>
      </c>
      <c r="O28" s="14">
        <f t="shared" si="1"/>
        <v>8</v>
      </c>
      <c r="P28" s="15" t="str">
        <f t="shared" si="5"/>
        <v xml:space="preserve"> </v>
      </c>
      <c r="Q28" s="34" t="str">
        <f t="shared" si="2"/>
        <v xml:space="preserve"> </v>
      </c>
    </row>
    <row r="29" spans="1:17" ht="20.100000000000001" customHeight="1" x14ac:dyDescent="0.25">
      <c r="G29" s="33">
        <f t="shared" si="6"/>
        <v>42090</v>
      </c>
      <c r="H29" s="10">
        <f t="shared" si="3"/>
        <v>42090</v>
      </c>
      <c r="I29" s="10" t="str">
        <f t="shared" si="0"/>
        <v>H1</v>
      </c>
      <c r="J29" s="11"/>
      <c r="K29" s="11"/>
      <c r="L29" s="11"/>
      <c r="M29" s="12"/>
      <c r="N29" s="13">
        <f t="shared" si="4"/>
        <v>0</v>
      </c>
      <c r="O29" s="14">
        <f t="shared" si="1"/>
        <v>8</v>
      </c>
      <c r="P29" s="15" t="str">
        <f t="shared" si="5"/>
        <v xml:space="preserve"> </v>
      </c>
      <c r="Q29" s="34" t="str">
        <f t="shared" si="2"/>
        <v xml:space="preserve"> </v>
      </c>
    </row>
    <row r="30" spans="1:17" ht="20.100000000000001" customHeight="1" x14ac:dyDescent="0.25">
      <c r="G30" s="33">
        <f t="shared" si="6"/>
        <v>42091</v>
      </c>
      <c r="H30" s="10">
        <f t="shared" si="3"/>
        <v>42091</v>
      </c>
      <c r="I30" s="10" t="str">
        <f t="shared" si="0"/>
        <v>H2</v>
      </c>
      <c r="J30" s="11"/>
      <c r="K30" s="11"/>
      <c r="L30" s="11"/>
      <c r="M30" s="12"/>
      <c r="N30" s="13">
        <f t="shared" si="4"/>
        <v>0</v>
      </c>
      <c r="O30" s="14">
        <f t="shared" si="1"/>
        <v>4</v>
      </c>
      <c r="P30" s="15" t="str">
        <f t="shared" si="5"/>
        <v xml:space="preserve"> </v>
      </c>
      <c r="Q30" s="34" t="str">
        <f t="shared" si="2"/>
        <v xml:space="preserve"> </v>
      </c>
    </row>
    <row r="31" spans="1:17" ht="20.100000000000001" customHeight="1" x14ac:dyDescent="0.25">
      <c r="G31" s="33">
        <f t="shared" si="6"/>
        <v>42092</v>
      </c>
      <c r="H31" s="10">
        <f t="shared" si="3"/>
        <v>42092</v>
      </c>
      <c r="I31" s="10" t="str">
        <f t="shared" si="0"/>
        <v>H3</v>
      </c>
      <c r="J31" s="11"/>
      <c r="K31" s="11"/>
      <c r="L31" s="11"/>
      <c r="M31" s="12"/>
      <c r="N31" s="13">
        <f t="shared" si="4"/>
        <v>0</v>
      </c>
      <c r="O31" s="14" t="str">
        <f t="shared" si="1"/>
        <v xml:space="preserve"> </v>
      </c>
      <c r="P31" s="15" t="str">
        <f t="shared" si="5"/>
        <v xml:space="preserve"> </v>
      </c>
      <c r="Q31" s="34" t="str">
        <f t="shared" si="2"/>
        <v xml:space="preserve"> </v>
      </c>
    </row>
    <row r="32" spans="1:17" ht="20.100000000000001" customHeight="1" x14ac:dyDescent="0.25">
      <c r="G32" s="33">
        <f t="shared" si="6"/>
        <v>42093</v>
      </c>
      <c r="H32" s="10">
        <f t="shared" si="3"/>
        <v>42093</v>
      </c>
      <c r="I32" s="10" t="str">
        <f t="shared" si="0"/>
        <v>H1</v>
      </c>
      <c r="J32" s="11"/>
      <c r="K32" s="11"/>
      <c r="L32" s="11"/>
      <c r="M32" s="12"/>
      <c r="N32" s="13">
        <f t="shared" si="4"/>
        <v>0</v>
      </c>
      <c r="O32" s="14">
        <f t="shared" si="1"/>
        <v>8</v>
      </c>
      <c r="P32" s="15" t="str">
        <f t="shared" si="5"/>
        <v xml:space="preserve"> </v>
      </c>
      <c r="Q32" s="34" t="str">
        <f t="shared" si="2"/>
        <v xml:space="preserve"> </v>
      </c>
    </row>
    <row r="33" spans="4:17" ht="20.100000000000001" customHeight="1" x14ac:dyDescent="0.25">
      <c r="G33" s="33">
        <f t="shared" si="6"/>
        <v>42094</v>
      </c>
      <c r="H33" s="10">
        <f t="shared" si="3"/>
        <v>42094</v>
      </c>
      <c r="I33" s="10" t="str">
        <f t="shared" si="0"/>
        <v>H1</v>
      </c>
      <c r="J33" s="11"/>
      <c r="K33" s="11"/>
      <c r="L33" s="11"/>
      <c r="M33" s="12"/>
      <c r="N33" s="13">
        <f t="shared" si="4"/>
        <v>0</v>
      </c>
      <c r="O33" s="14">
        <f t="shared" si="1"/>
        <v>8</v>
      </c>
      <c r="P33" s="15" t="str">
        <f t="shared" si="5"/>
        <v xml:space="preserve"> </v>
      </c>
      <c r="Q33" s="34" t="str">
        <f t="shared" si="2"/>
        <v xml:space="preserve"> </v>
      </c>
    </row>
    <row r="34" spans="4:17" ht="20.100000000000001" customHeight="1" thickBot="1" x14ac:dyDescent="0.3">
      <c r="G34" s="39" t="s">
        <v>29</v>
      </c>
      <c r="H34" s="40"/>
      <c r="I34" s="40"/>
      <c r="J34" s="40"/>
      <c r="K34" s="40"/>
      <c r="L34" s="40"/>
      <c r="M34" s="40"/>
      <c r="N34" s="40"/>
      <c r="O34" s="41"/>
      <c r="P34" s="35">
        <f>SUM(P3:P33)</f>
        <v>3</v>
      </c>
      <c r="Q34" s="36">
        <f>SUM(Q3:Q33)</f>
        <v>30.599999999999998</v>
      </c>
    </row>
    <row r="35" spans="4:17" ht="20.100000000000001" customHeight="1" x14ac:dyDescent="0.25">
      <c r="O35" s="2"/>
      <c r="P35" s="8"/>
    </row>
    <row r="36" spans="4:17" ht="20.100000000000001" customHeight="1" x14ac:dyDescent="0.25">
      <c r="O36" s="2"/>
      <c r="P36" s="8"/>
    </row>
    <row r="37" spans="4:17" x14ac:dyDescent="0.25">
      <c r="D37" s="4"/>
      <c r="E37" s="4"/>
      <c r="F37" s="4"/>
    </row>
    <row r="38" spans="4:17" x14ac:dyDescent="0.25">
      <c r="D38" s="5"/>
      <c r="E38" s="5"/>
      <c r="F38" s="5"/>
    </row>
    <row r="39" spans="4:17" x14ac:dyDescent="0.25">
      <c r="D39" s="5"/>
      <c r="E39" s="5"/>
      <c r="F39" s="5"/>
    </row>
    <row r="40" spans="4:17" x14ac:dyDescent="0.25">
      <c r="D40" s="5"/>
      <c r="E40" s="5"/>
      <c r="F40" s="5"/>
    </row>
    <row r="41" spans="4:17" x14ac:dyDescent="0.25">
      <c r="D41" s="5"/>
      <c r="E41" s="5"/>
      <c r="F41" s="5"/>
    </row>
    <row r="42" spans="4:17" x14ac:dyDescent="0.25">
      <c r="D42" s="5"/>
      <c r="E42" s="5"/>
      <c r="F42" s="5"/>
    </row>
    <row r="43" spans="4:17" x14ac:dyDescent="0.25">
      <c r="D43" s="6"/>
      <c r="E43" s="6"/>
      <c r="F43" s="6"/>
    </row>
    <row r="44" spans="4:17" x14ac:dyDescent="0.25">
      <c r="D44" s="4"/>
      <c r="E44" s="4"/>
      <c r="F44" s="4"/>
    </row>
    <row r="45" spans="4:17" x14ac:dyDescent="0.25">
      <c r="D45" s="4"/>
      <c r="E45" s="4"/>
      <c r="F45" s="4"/>
    </row>
    <row r="46" spans="4:17" x14ac:dyDescent="0.25">
      <c r="D46" s="5"/>
      <c r="E46" s="5"/>
      <c r="F46" s="5"/>
    </row>
  </sheetData>
  <mergeCells count="13">
    <mergeCell ref="A1:Q1"/>
    <mergeCell ref="A7:C7"/>
    <mergeCell ref="G34:O34"/>
    <mergeCell ref="A2:C2"/>
    <mergeCell ref="A3:C3"/>
    <mergeCell ref="A4:C4"/>
    <mergeCell ref="A5:C5"/>
    <mergeCell ref="A6:C6"/>
    <mergeCell ref="K2:L2"/>
    <mergeCell ref="D2:F2"/>
    <mergeCell ref="D3:F3"/>
    <mergeCell ref="D4:F4"/>
    <mergeCell ref="D5:F5"/>
  </mergeCells>
  <hyperlinks>
    <hyperlink ref="A21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Horas Extras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</dc:creator>
  <cp:lastModifiedBy>Raymson Evellark Fonsêca</cp:lastModifiedBy>
  <cp:lastPrinted>2014-02-28T17:19:52Z</cp:lastPrinted>
  <dcterms:created xsi:type="dcterms:W3CDTF">2012-06-06T19:10:11Z</dcterms:created>
  <dcterms:modified xsi:type="dcterms:W3CDTF">2015-02-27T17:21:26Z</dcterms:modified>
</cp:coreProperties>
</file>